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920" windowWidth="12120" windowHeight="7500" activeTab="1"/>
  </bookViews>
  <sheets>
    <sheet name="Утв 2022  год Приложение 5 " sheetId="1" r:id="rId1"/>
    <sheet name="Утв 2023-2024 Приложение 6  " sheetId="2" r:id="rId2"/>
  </sheets>
  <definedNames>
    <definedName name="_xlnm.Print_Titles" localSheetId="0">'Утв 2022  год Приложение 5 '!$11:$11</definedName>
    <definedName name="_xlnm.Print_Titles" localSheetId="1">'Утв 2023-2024 Приложение 6  '!$12:$12</definedName>
    <definedName name="_xlnm.Print_Area" localSheetId="0">'Утв 2022  год Приложение 5 '!$A$1:$D$38</definedName>
    <definedName name="_xlnm.Print_Area" localSheetId="1">'Утв 2023-2024 Приложение 6  '!$A$1:$E$31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<sst xmlns="http://schemas.openxmlformats.org/spreadsheetml/2006/main" count="128" uniqueCount="80">
  <si>
    <t xml:space="preserve">Наименование </t>
  </si>
  <si>
    <t>Сумма
(рублей)</t>
  </si>
  <si>
    <t>№ п/п</t>
  </si>
  <si>
    <t>3.1.</t>
  </si>
  <si>
    <t xml:space="preserve">                                                                                       муниципальный  район  Ленинградской  области</t>
  </si>
  <si>
    <t>Иные межбюджетные трансферты</t>
  </si>
  <si>
    <t>Приложение   5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</si>
  <si>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</si>
  <si>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</si>
  <si>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</si>
  <si>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</si>
  <si>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</si>
  <si>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</si>
  <si>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</si>
  <si>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</si>
  <si>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</si>
  <si>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</si>
  <si>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</si>
  <si>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>3.</t>
  </si>
  <si>
    <t>Субвенции бюджетам бюджетной системы Российской Федерации</t>
  </si>
  <si>
    <t xml:space="preserve">          УТВЕРЖДЕН</t>
  </si>
  <si>
    <t>2 02 10000 00 0000 150</t>
  </si>
  <si>
    <t>2 02 30000 00 0000 150</t>
  </si>
  <si>
    <t>2 02 40000 00 0000 150</t>
  </si>
  <si>
    <t xml:space="preserve"> 2 02 20000 00 0000 150</t>
  </si>
  <si>
    <t>Субсидии бюджетам бюджетной системы Российской Федерации (межбюджетные субсидии)</t>
  </si>
  <si>
    <t>4.</t>
  </si>
  <si>
    <t>4.1.</t>
  </si>
  <si>
    <t>4.2.</t>
  </si>
  <si>
    <t>Сумма на 2024 год 
(рублей)</t>
  </si>
  <si>
    <t xml:space="preserve">                                                                                       муниципального  района  Ленинградской  области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</si>
  <si>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</si>
  <si>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</si>
  <si>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</si>
  <si>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</si>
  <si>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</si>
  <si>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</si>
  <si>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</si>
  <si>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</si>
  <si>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</si>
  <si>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</si>
  <si>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</si>
  <si>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</si>
  <si>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</si>
  <si>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2 02 30024 10 0000 150
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</si>
  <si>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</si>
  <si>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</si>
  <si>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</si>
  <si>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</si>
  <si>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</si>
  <si>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</si>
  <si>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>3.2.</t>
  </si>
  <si>
    <t xml:space="preserve">                                                                                              Клопицкое сельское  поселение Волосовского</t>
  </si>
  <si>
    <t xml:space="preserve">                                                                                               Клопицкое сельское  поселение  Волосовский </t>
  </si>
  <si>
    <t>2.1.</t>
  </si>
  <si>
    <t>2.4.</t>
  </si>
  <si>
    <t>2.5.</t>
  </si>
  <si>
    <t>2.6.</t>
  </si>
  <si>
    <t>Субсидии бюджетам сельских поселений на мероприятия по созданию мест (площадок) накопления твердых коммунальных отходов</t>
  </si>
  <si>
    <t>от  14 декабря 2022 года № 186</t>
  </si>
  <si>
    <t>от 14  декабря 2022 года № 186</t>
  </si>
  <si>
    <t>2.2.</t>
  </si>
  <si>
    <t>2.3.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</si>
  <si>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</si>
  <si>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Объем межбюджетных трансфертов бюджета муниципального образования Клопицкое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2024 и 2025 годов</t>
  </si>
  <si>
    <t>Сумма на 2025 год 
(рублей)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</si>
  <si>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2023 году</t>
    </r>
  </si>
  <si>
    <t>2.7.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</si>
  <si>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фонда за счет средств бюджетов</t>
  </si>
  <si>
    <t>Иные межбюджетные трансферты бюджетам сельских поселений из бюджета Волосовского муниципального района на мероприятия по разработке документов территориального планирования муниципального образования</t>
  </si>
  <si>
    <t>4.3.</t>
  </si>
  <si>
    <t xml:space="preserve">2 02 49999 10 0000 150
</t>
  </si>
  <si>
    <t xml:space="preserve">Прочие межбюджетные трансферты, передаваемые бюджетам сельских поселений </t>
  </si>
  <si>
    <t>4.4.</t>
  </si>
  <si>
    <t>Иные межбюджетные трансферты бюджетам сельских поселений из бюджета Волосовского муниципального района на цели поощрения муниципальных управленческих команд за достижение показателей деятельности органов исполнительной власти субъктов Российской Федерации за 2022 год</t>
  </si>
  <si>
    <t>4.5.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</si>
  <si>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</si>
  <si>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2 02 20302 10 0000 150</t>
  </si>
  <si>
    <t>(в  редакции от 25 октября 2023 года № 227)</t>
  </si>
  <si>
    <t>(в редакции от 25 октября 2023 года № 227)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</si>
</sst>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9" fillId="33" borderId="11" xfId="0" applyFont="1" applyFill="1" applyBorder="1" applyAlignment="1">
      <alignment vertical="top" wrapText="1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2" fontId="51" fillId="0" borderId="11" xfId="0" applyNumberFormat="1" applyFont="1" applyBorder="1" applyAlignment="1">
      <alignment wrapText="1"/>
    </xf>
    <xf numFmtId="0" fontId="1" fillId="33" borderId="12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right" vertical="top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33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38"/>
  <sheetViews>
    <sheetView showGridLines="0" view="pageBreakPreview" zoomScale="90" zoomScaleSheetLayoutView="90" workbookViewId="0" topLeftCell="A1">
      <selection activeCell="D8" sqref="D8"/>
    </sheetView>
  </sheetViews>
  <sheetFormatPr defaultColWidth="9.140625" defaultRowHeight="12.75" outlineLevelRow="2"/>
  <cols>
    <col min="1" max="1" width="8.421875" style="1" customWidth="1"/>
    <col min="2" max="2" width="24.421875" style="1" customWidth="1"/>
    <col min="3" max="3" width="77.57421875" style="2" customWidth="1"/>
    <col min="4" max="4" width="33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4" t="s">
        <v>6</v>
      </c>
    </row>
    <row r="2" ht="9.75" customHeight="1">
      <c r="D2" s="6"/>
    </row>
    <row r="3" spans="4:6" ht="15.75" customHeight="1">
      <c r="D3" s="10" t="s">
        <v>20</v>
      </c>
      <c r="F3" s="4"/>
    </row>
    <row r="4" spans="4:6" ht="15.75" customHeight="1">
      <c r="D4" s="10" t="s">
        <v>7</v>
      </c>
      <c r="F4" s="4"/>
    </row>
    <row r="5" spans="2:7" ht="15.75">
      <c r="B5" s="7"/>
      <c r="C5" s="11"/>
      <c r="D5" s="15" t="s">
        <v>52</v>
      </c>
      <c r="E5" s="7"/>
      <c r="F5" s="8"/>
      <c r="G5" s="7"/>
    </row>
    <row r="6" spans="2:7" ht="15.75">
      <c r="B6" s="7"/>
      <c r="C6" s="11"/>
      <c r="D6" s="15" t="s">
        <v>30</v>
      </c>
      <c r="E6" s="7"/>
      <c r="F6" s="8"/>
      <c r="G6" s="7"/>
    </row>
    <row r="7" spans="1:7" ht="15.75">
      <c r="A7" s="7"/>
      <c r="B7" s="7"/>
      <c r="C7" s="11"/>
      <c r="D7" s="15" t="s">
        <v>60</v>
      </c>
      <c r="E7" s="7"/>
      <c r="F7" s="8"/>
      <c r="G7" s="7"/>
    </row>
    <row r="8" spans="1:7" ht="30" customHeight="1">
      <c r="A8" s="7"/>
      <c r="B8" s="7"/>
      <c r="C8" s="7"/>
      <c r="D8" s="5" t="s">
        <v>78</v>
      </c>
      <c r="E8" s="7"/>
      <c r="F8" s="8"/>
      <c r="G8" s="7"/>
    </row>
    <row r="9" spans="1:7" ht="61.5" customHeight="1">
      <c r="A9" s="7"/>
      <c r="B9" s="61" t="s">
        <v>66</v>
      </c>
      <c r="C9" s="61"/>
      <c r="D9" s="61"/>
      <c r="E9" s="7"/>
      <c r="F9" s="7"/>
      <c r="G9" s="7"/>
    </row>
    <row r="10" spans="1:4" ht="8.25" customHeight="1">
      <c r="A10" s="7"/>
      <c r="B10" s="7"/>
      <c r="C10" s="11"/>
      <c r="D10" s="12"/>
    </row>
    <row r="11" spans="1:4" ht="31.5">
      <c r="A11" s="16" t="s">
        <v>2</v>
      </c>
      <c r="B11" s="17" t="s">
        <v>10</v>
      </c>
      <c r="C11" s="18" t="s">
        <v>0</v>
      </c>
      <c r="D11" s="18" t="s">
        <v>1</v>
      </c>
    </row>
    <row r="12" spans="1:4" ht="21" customHeight="1">
      <c r="A12" s="19"/>
      <c r="B12" s="20" t="s">
        <v>11</v>
      </c>
      <c r="C12" s="21" t="s">
        <v>12</v>
      </c>
      <c r="D12" s="42">
        <f>D13</f>
        <v>56593410.73</v>
      </c>
    </row>
    <row r="13" spans="1:4" ht="31.5" customHeight="1">
      <c r="A13" s="19"/>
      <c r="B13" s="22" t="s">
        <v>13</v>
      </c>
      <c r="C13" s="23" t="s">
        <v>14</v>
      </c>
      <c r="D13" s="43">
        <f>D14+D18+D27+D31</f>
        <v>56593410.73</v>
      </c>
    </row>
    <row r="14" spans="1:4" ht="18.75" customHeight="1">
      <c r="A14" s="24" t="s">
        <v>15</v>
      </c>
      <c r="B14" s="20" t="s">
        <v>21</v>
      </c>
      <c r="C14" s="25" t="s">
        <v>16</v>
      </c>
      <c r="D14" s="35">
        <f>D15</f>
        <v>36291303.4</v>
      </c>
    </row>
    <row r="15" spans="1:4" ht="32.25" customHeight="1" outlineLevel="2">
      <c r="A15" s="24"/>
      <c r="B15" s="31" t="s">
        <v>31</v>
      </c>
      <c r="C15" s="13" t="s">
        <v>32</v>
      </c>
      <c r="D15" s="36">
        <f>D16+D17</f>
        <v>36291303.4</v>
      </c>
    </row>
    <row r="16" spans="1:4" ht="32.25" customHeight="1" outlineLevel="2">
      <c r="A16" s="26" t="s">
        <v>9</v>
      </c>
      <c r="B16" s="62"/>
      <c r="C16" s="46" t="s">
        <v>33</v>
      </c>
      <c r="D16" s="36">
        <v>32992094</v>
      </c>
    </row>
    <row r="17" spans="1:4" ht="33.75" customHeight="1" outlineLevel="2">
      <c r="A17" s="26" t="s">
        <v>35</v>
      </c>
      <c r="B17" s="63"/>
      <c r="C17" s="46" t="s">
        <v>34</v>
      </c>
      <c r="D17" s="36">
        <v>3299209.4</v>
      </c>
    </row>
    <row r="18" spans="1:4" ht="35.25" customHeight="1" outlineLevel="2">
      <c r="A18" s="24" t="s">
        <v>17</v>
      </c>
      <c r="B18" s="20" t="s">
        <v>24</v>
      </c>
      <c r="C18" s="25" t="s">
        <v>25</v>
      </c>
      <c r="D18" s="35">
        <f>D19+D26</f>
        <v>15288632.04</v>
      </c>
    </row>
    <row r="19" spans="1:4" ht="19.5" customHeight="1">
      <c r="A19" s="49"/>
      <c r="B19" s="47" t="s">
        <v>36</v>
      </c>
      <c r="C19" s="23" t="s">
        <v>37</v>
      </c>
      <c r="D19" s="40">
        <f>D20+D21+D22+D23+D24+D25</f>
        <v>11564780</v>
      </c>
    </row>
    <row r="20" spans="1:4" ht="78.75" customHeight="1">
      <c r="A20" s="49" t="s">
        <v>54</v>
      </c>
      <c r="B20" s="50"/>
      <c r="C20" s="48" t="s">
        <v>38</v>
      </c>
      <c r="D20" s="39">
        <v>1050400</v>
      </c>
    </row>
    <row r="21" spans="1:4" ht="79.5" customHeight="1">
      <c r="A21" s="49" t="s">
        <v>61</v>
      </c>
      <c r="B21" s="51"/>
      <c r="C21" s="48" t="s">
        <v>39</v>
      </c>
      <c r="D21" s="39">
        <v>2375500</v>
      </c>
    </row>
    <row r="22" spans="1:4" ht="46.5">
      <c r="A22" s="49" t="s">
        <v>62</v>
      </c>
      <c r="B22" s="51"/>
      <c r="C22" s="48" t="s">
        <v>40</v>
      </c>
      <c r="D22" s="39">
        <v>810900</v>
      </c>
    </row>
    <row r="23" spans="1:4" ht="41.25" customHeight="1">
      <c r="A23" s="49" t="s">
        <v>55</v>
      </c>
      <c r="B23" s="51"/>
      <c r="C23" s="48" t="s">
        <v>58</v>
      </c>
      <c r="D23" s="39">
        <v>583780</v>
      </c>
    </row>
    <row r="24" spans="1:4" ht="49.5" customHeight="1">
      <c r="A24" s="49" t="s">
        <v>56</v>
      </c>
      <c r="B24" s="51"/>
      <c r="C24" s="48" t="s">
        <v>41</v>
      </c>
      <c r="D24" s="39">
        <v>1490000</v>
      </c>
    </row>
    <row r="25" spans="1:4" ht="96" customHeight="1">
      <c r="A25" s="49" t="s">
        <v>57</v>
      </c>
      <c r="B25" s="51"/>
      <c r="C25" s="48" t="s">
        <v>42</v>
      </c>
      <c r="D25" s="39">
        <v>5254200</v>
      </c>
    </row>
    <row r="26" spans="1:4" ht="75.75" customHeight="1">
      <c r="A26" s="49" t="s">
        <v>67</v>
      </c>
      <c r="B26" s="60" t="s">
        <v>77</v>
      </c>
      <c r="C26" s="57" t="s">
        <v>68</v>
      </c>
      <c r="D26" s="39">
        <v>3723852.04</v>
      </c>
    </row>
    <row r="27" spans="1:4" ht="23.25" customHeight="1">
      <c r="A27" s="24" t="s">
        <v>18</v>
      </c>
      <c r="B27" s="20" t="s">
        <v>22</v>
      </c>
      <c r="C27" s="25" t="s">
        <v>19</v>
      </c>
      <c r="D27" s="35">
        <f>D28+D30</f>
        <v>318120</v>
      </c>
    </row>
    <row r="28" spans="1:4" ht="54" customHeight="1">
      <c r="A28" s="24"/>
      <c r="B28" s="31" t="s">
        <v>44</v>
      </c>
      <c r="C28" s="23" t="s">
        <v>43</v>
      </c>
      <c r="D28" s="40">
        <f>D29</f>
        <v>3520</v>
      </c>
    </row>
    <row r="29" spans="1:4" ht="66" customHeight="1">
      <c r="A29" s="26" t="s">
        <v>3</v>
      </c>
      <c r="B29" s="38"/>
      <c r="C29" s="28" t="s">
        <v>63</v>
      </c>
      <c r="D29" s="37">
        <v>3520</v>
      </c>
    </row>
    <row r="30" spans="1:4" ht="56.25" customHeight="1">
      <c r="A30" s="26" t="s">
        <v>51</v>
      </c>
      <c r="B30" s="31" t="s">
        <v>45</v>
      </c>
      <c r="C30" s="52" t="s">
        <v>46</v>
      </c>
      <c r="D30" s="53">
        <v>314600</v>
      </c>
    </row>
    <row r="31" spans="1:4" ht="15">
      <c r="A31" s="24" t="s">
        <v>26</v>
      </c>
      <c r="B31" s="33" t="s">
        <v>23</v>
      </c>
      <c r="C31" s="19" t="s">
        <v>5</v>
      </c>
      <c r="D31" s="41">
        <f>D32+D36</f>
        <v>4695355.29</v>
      </c>
    </row>
    <row r="32" spans="1:4" ht="63" customHeight="1">
      <c r="A32" s="29"/>
      <c r="B32" s="32" t="s">
        <v>47</v>
      </c>
      <c r="C32" s="27" t="s">
        <v>48</v>
      </c>
      <c r="D32" s="34">
        <f>D33+D34+D35</f>
        <v>2724166</v>
      </c>
    </row>
    <row r="33" spans="1:4" ht="105" customHeight="1">
      <c r="A33" s="26" t="s">
        <v>27</v>
      </c>
      <c r="B33" s="44"/>
      <c r="C33" s="54" t="s">
        <v>49</v>
      </c>
      <c r="D33" s="34">
        <v>92856</v>
      </c>
    </row>
    <row r="34" spans="1:4" ht="102.75" customHeight="1">
      <c r="A34" s="26" t="s">
        <v>28</v>
      </c>
      <c r="B34" s="45"/>
      <c r="C34" s="55" t="s">
        <v>50</v>
      </c>
      <c r="D34" s="34">
        <v>131310</v>
      </c>
    </row>
    <row r="35" spans="1:4" ht="70.5" customHeight="1">
      <c r="A35" s="58" t="s">
        <v>70</v>
      </c>
      <c r="B35" s="45"/>
      <c r="C35" s="55" t="s">
        <v>69</v>
      </c>
      <c r="D35" s="34">
        <v>2500000</v>
      </c>
    </row>
    <row r="36" spans="1:4" ht="38.25" customHeight="1">
      <c r="A36" s="26"/>
      <c r="B36" s="32" t="s">
        <v>71</v>
      </c>
      <c r="C36" s="55" t="s">
        <v>72</v>
      </c>
      <c r="D36" s="34">
        <f>D37+D38</f>
        <v>1971189.29</v>
      </c>
    </row>
    <row r="37" spans="1:4" ht="90" customHeight="1">
      <c r="A37" s="59" t="s">
        <v>73</v>
      </c>
      <c r="B37" s="45"/>
      <c r="C37" s="55" t="s">
        <v>74</v>
      </c>
      <c r="D37" s="34">
        <v>261000</v>
      </c>
    </row>
    <row r="38" spans="1:4" ht="70.5" customHeight="1">
      <c r="A38" s="59" t="s">
        <v>75</v>
      </c>
      <c r="B38" s="45"/>
      <c r="C38" s="55" t="s">
        <v>76</v>
      </c>
      <c r="D38" s="34">
        <v>1710189.29</v>
      </c>
    </row>
    <row r="39" ht="64.5" customHeight="1"/>
    <row r="43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4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31"/>
  <sheetViews>
    <sheetView showGridLines="0" tabSelected="1" view="pageBreakPreview" zoomScale="90" zoomScaleSheetLayoutView="90" workbookViewId="0" topLeftCell="A1">
      <selection activeCell="D8" sqref="D8:E8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6.71093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5" t="s">
        <v>8</v>
      </c>
    </row>
    <row r="2" ht="9.75" customHeight="1">
      <c r="E2" s="6"/>
    </row>
    <row r="3" spans="5:7" ht="15.75" customHeight="1">
      <c r="E3" s="10" t="s">
        <v>20</v>
      </c>
      <c r="G3" s="4"/>
    </row>
    <row r="4" spans="5:7" ht="15.75" customHeight="1">
      <c r="E4" s="10" t="s">
        <v>7</v>
      </c>
      <c r="G4" s="4"/>
    </row>
    <row r="5" spans="5:7" ht="15.75">
      <c r="E5" s="9" t="s">
        <v>53</v>
      </c>
      <c r="G5" s="4"/>
    </row>
    <row r="6" spans="5:7" ht="15.75">
      <c r="E6" s="9" t="s">
        <v>4</v>
      </c>
      <c r="G6" s="4"/>
    </row>
    <row r="7" spans="1:8" ht="15.75">
      <c r="A7" s="7"/>
      <c r="B7" s="7"/>
      <c r="C7" s="11"/>
      <c r="D7" s="11"/>
      <c r="E7" s="15" t="s">
        <v>59</v>
      </c>
      <c r="F7" s="7"/>
      <c r="G7" s="8"/>
      <c r="H7" s="7"/>
    </row>
    <row r="8" spans="1:8" ht="24.75" customHeight="1">
      <c r="A8" s="7"/>
      <c r="B8" s="7"/>
      <c r="C8" s="11"/>
      <c r="D8" s="64" t="s">
        <v>79</v>
      </c>
      <c r="E8" s="64"/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5" ht="61.5" customHeight="1">
      <c r="A10" s="7"/>
      <c r="B10" s="61" t="s">
        <v>64</v>
      </c>
      <c r="C10" s="61"/>
      <c r="D10" s="61"/>
      <c r="E10" s="61"/>
    </row>
    <row r="11" spans="1:5" ht="8.25" customHeight="1">
      <c r="A11" s="7"/>
      <c r="B11" s="7"/>
      <c r="C11" s="11"/>
      <c r="D11" s="11"/>
      <c r="E11" s="12"/>
    </row>
    <row r="12" spans="1:5" ht="30.75">
      <c r="A12" s="16" t="s">
        <v>2</v>
      </c>
      <c r="B12" s="17" t="s">
        <v>10</v>
      </c>
      <c r="C12" s="18" t="s">
        <v>0</v>
      </c>
      <c r="D12" s="30" t="s">
        <v>29</v>
      </c>
      <c r="E12" s="30" t="s">
        <v>65</v>
      </c>
    </row>
    <row r="13" spans="1:5" ht="21" customHeight="1">
      <c r="A13" s="19"/>
      <c r="B13" s="20" t="s">
        <v>11</v>
      </c>
      <c r="C13" s="21" t="s">
        <v>12</v>
      </c>
      <c r="D13" s="42">
        <f>D14</f>
        <v>44012959.2</v>
      </c>
      <c r="E13" s="42">
        <f>E14</f>
        <v>44437724.3</v>
      </c>
    </row>
    <row r="14" spans="1:5" ht="38.25" customHeight="1">
      <c r="A14" s="19"/>
      <c r="B14" s="22" t="s">
        <v>13</v>
      </c>
      <c r="C14" s="23" t="s">
        <v>14</v>
      </c>
      <c r="D14" s="43">
        <f>D15+D19+D28+D24</f>
        <v>44012959.2</v>
      </c>
      <c r="E14" s="43">
        <f>E15+E19+E28+E24</f>
        <v>44437724.3</v>
      </c>
    </row>
    <row r="15" spans="1:5" ht="24.75" customHeight="1">
      <c r="A15" s="24" t="s">
        <v>15</v>
      </c>
      <c r="B15" s="20" t="s">
        <v>21</v>
      </c>
      <c r="C15" s="25" t="s">
        <v>16</v>
      </c>
      <c r="D15" s="35">
        <f>D16</f>
        <v>37928783.2</v>
      </c>
      <c r="E15" s="35">
        <f>E16</f>
        <v>39451448.3</v>
      </c>
    </row>
    <row r="16" spans="1:5" ht="31.5" customHeight="1" outlineLevel="2">
      <c r="A16" s="26"/>
      <c r="B16" s="31" t="s">
        <v>31</v>
      </c>
      <c r="C16" s="13" t="s">
        <v>32</v>
      </c>
      <c r="D16" s="36">
        <f>D17+D18</f>
        <v>37928783.2</v>
      </c>
      <c r="E16" s="36">
        <f>E17+E18</f>
        <v>39451448.3</v>
      </c>
    </row>
    <row r="17" spans="1:5" ht="35.25" customHeight="1" outlineLevel="2">
      <c r="A17" s="26" t="s">
        <v>9</v>
      </c>
      <c r="B17" s="62"/>
      <c r="C17" s="46" t="s">
        <v>33</v>
      </c>
      <c r="D17" s="36">
        <v>34480712</v>
      </c>
      <c r="E17" s="36">
        <v>35864953</v>
      </c>
    </row>
    <row r="18" spans="1:5" ht="30.75" customHeight="1" outlineLevel="2">
      <c r="A18" s="26" t="s">
        <v>35</v>
      </c>
      <c r="B18" s="63"/>
      <c r="C18" s="46" t="s">
        <v>34</v>
      </c>
      <c r="D18" s="36">
        <v>3448071.2</v>
      </c>
      <c r="E18" s="36">
        <v>3586495.3</v>
      </c>
    </row>
    <row r="19" spans="1:5" ht="35.25" customHeight="1" outlineLevel="2">
      <c r="A19" s="24" t="s">
        <v>17</v>
      </c>
      <c r="B19" s="20" t="s">
        <v>24</v>
      </c>
      <c r="C19" s="25" t="s">
        <v>25</v>
      </c>
      <c r="D19" s="35">
        <f>D20</f>
        <v>5525600</v>
      </c>
      <c r="E19" s="35">
        <f>E20</f>
        <v>4416300</v>
      </c>
    </row>
    <row r="20" spans="1:5" ht="15">
      <c r="A20" s="49"/>
      <c r="B20" s="47" t="s">
        <v>36</v>
      </c>
      <c r="C20" s="23" t="s">
        <v>37</v>
      </c>
      <c r="D20" s="40">
        <f>D21+D22+D23</f>
        <v>5525600</v>
      </c>
      <c r="E20" s="40">
        <f>E21+E22+E23</f>
        <v>4416300</v>
      </c>
    </row>
    <row r="21" spans="1:5" ht="46.5">
      <c r="A21" s="49" t="s">
        <v>54</v>
      </c>
      <c r="B21" s="51"/>
      <c r="C21" s="48" t="s">
        <v>40</v>
      </c>
      <c r="D21" s="34">
        <v>646400</v>
      </c>
      <c r="E21" s="34">
        <v>0</v>
      </c>
    </row>
    <row r="22" spans="1:5" ht="93">
      <c r="A22" s="49" t="s">
        <v>61</v>
      </c>
      <c r="B22" s="51"/>
      <c r="C22" s="48" t="s">
        <v>42</v>
      </c>
      <c r="D22" s="39">
        <v>4416300</v>
      </c>
      <c r="E22" s="39">
        <v>4416300</v>
      </c>
    </row>
    <row r="23" spans="1:5" ht="30.75">
      <c r="A23" s="49" t="s">
        <v>62</v>
      </c>
      <c r="B23" s="51"/>
      <c r="C23" s="48" t="s">
        <v>58</v>
      </c>
      <c r="D23" s="39">
        <v>462900</v>
      </c>
      <c r="E23" s="34">
        <v>0</v>
      </c>
    </row>
    <row r="24" spans="1:5" ht="21" customHeight="1">
      <c r="A24" s="24" t="s">
        <v>18</v>
      </c>
      <c r="B24" s="20" t="s">
        <v>22</v>
      </c>
      <c r="C24" s="25" t="s">
        <v>19</v>
      </c>
      <c r="D24" s="35">
        <f>D25+D27</f>
        <v>332020</v>
      </c>
      <c r="E24" s="35">
        <f>E25+E27</f>
        <v>343420</v>
      </c>
    </row>
    <row r="25" spans="1:5" ht="30.75">
      <c r="A25" s="24"/>
      <c r="B25" s="31" t="s">
        <v>44</v>
      </c>
      <c r="C25" s="23" t="s">
        <v>43</v>
      </c>
      <c r="D25" s="40">
        <f>D26</f>
        <v>3520</v>
      </c>
      <c r="E25" s="40">
        <f>E26</f>
        <v>3520</v>
      </c>
    </row>
    <row r="26" spans="1:5" ht="46.5">
      <c r="A26" s="26" t="s">
        <v>3</v>
      </c>
      <c r="B26" s="38"/>
      <c r="C26" s="28" t="s">
        <v>63</v>
      </c>
      <c r="D26" s="37">
        <v>3520</v>
      </c>
      <c r="E26" s="37">
        <v>3520</v>
      </c>
    </row>
    <row r="27" spans="1:5" ht="46.5">
      <c r="A27" s="26" t="s">
        <v>51</v>
      </c>
      <c r="B27" s="31" t="s">
        <v>45</v>
      </c>
      <c r="C27" s="52" t="s">
        <v>46</v>
      </c>
      <c r="D27" s="53">
        <v>328500</v>
      </c>
      <c r="E27" s="53">
        <v>339900</v>
      </c>
    </row>
    <row r="28" spans="1:5" ht="15">
      <c r="A28" s="24" t="s">
        <v>26</v>
      </c>
      <c r="B28" s="33" t="s">
        <v>23</v>
      </c>
      <c r="C28" s="19" t="s">
        <v>5</v>
      </c>
      <c r="D28" s="41">
        <f>D29</f>
        <v>226556</v>
      </c>
      <c r="E28" s="41">
        <f>E29</f>
        <v>226556</v>
      </c>
    </row>
    <row r="29" spans="1:5" ht="62.25">
      <c r="A29" s="29"/>
      <c r="B29" s="32" t="s">
        <v>47</v>
      </c>
      <c r="C29" s="27" t="s">
        <v>48</v>
      </c>
      <c r="D29" s="40">
        <f>D30+D31</f>
        <v>226556</v>
      </c>
      <c r="E29" s="40">
        <f>E30+E31</f>
        <v>226556</v>
      </c>
    </row>
    <row r="30" spans="1:5" ht="97.5" customHeight="1">
      <c r="A30" s="26" t="s">
        <v>27</v>
      </c>
      <c r="B30" s="44"/>
      <c r="C30" s="54" t="s">
        <v>49</v>
      </c>
      <c r="D30" s="56">
        <v>92856</v>
      </c>
      <c r="E30" s="56">
        <v>92856</v>
      </c>
    </row>
    <row r="31" spans="1:5" ht="99.75" customHeight="1">
      <c r="A31" s="26" t="s">
        <v>28</v>
      </c>
      <c r="B31" s="45"/>
      <c r="C31" s="55" t="s">
        <v>50</v>
      </c>
      <c r="D31" s="56">
        <v>133700</v>
      </c>
      <c r="E31" s="56">
        <v>133700</v>
      </c>
    </row>
  </sheetData>
  <sheetProtection/>
  <mergeCells count="3">
    <mergeCell ref="B10:E10"/>
    <mergeCell ref="B17:B18"/>
    <mergeCell ref="D8:E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9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Svetlana</cp:lastModifiedBy>
  <cp:lastPrinted>2021-11-12T08:16:41Z</cp:lastPrinted>
  <dcterms:created xsi:type="dcterms:W3CDTF">2002-03-11T10:22:12Z</dcterms:created>
  <dcterms:modified xsi:type="dcterms:W3CDTF">2023-10-26T07:24:18Z</dcterms:modified>
  <cp:category/>
  <cp:version/>
  <cp:contentType/>
  <cp:contentStatus/>
</cp:coreProperties>
</file>