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4920" windowWidth="12120" windowHeight="7500" activeTab="1"/>
  </bookViews>
  <sheets>
    <sheet name="Утв 2022  год Приложение 5 " sheetId="1" r:id="rId1"/>
    <sheet name="Утв 2023-2024 Приложение 6  " sheetId="2" r:id="rId2"/>
  </sheets>
  <definedNames>
    <definedName name="_xlnm.Print_Titles" localSheetId="0">'Утв 2022  год Приложение 5 '!$11:$11</definedName>
    <definedName name="_xlnm.Print_Titles" localSheetId="1">'Утв 2023-2024 Приложение 6  '!$12:$12</definedName>
    <definedName name="_xlnm.Print_Area" localSheetId="0">'Утв 2022  год Приложение 5 '!$A$1:$D$36</definedName>
    <definedName name="_xlnm.Print_Area" localSheetId="1">'Утв 2023-2024 Приложение 6  '!$A$1:$E$31</definedName>
  </definedNames>
  <calcPr fullCalcOnLoad="1"/>
</workbook>
</file>

<file path=xl/comments1.xml><?xml version="1.0" encoding="utf-8"?>
<comments xmlns="http://schemas.openxmlformats.org/spreadsheetml/2006/main">
  <authors>
    <author>И.В.Виноградова</author>
  </authors>
  <commentList>
    <comment ref="A11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И.В.Виноградова</author>
  </authors>
  <commentList>
    <comment ref="A12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<sst xmlns="http://schemas.openxmlformats.org/spreadsheetml/2006/main" count="125" uniqueCount="78">
  <si>
    <t xml:space="preserve">Наименование </t>
  </si>
  <si>
    <t>Сумма
(рублей)</t>
  </si>
  <si>
    <t>№ п/п</t>
  </si>
  <si>
    <t>3.1.</t>
  </si>
  <si>
    <t>Иные межбюджетные трансферты</t>
  </si>
  <si>
    <t>Приложение   5</t>
  </si>
  <si>
    <t xml:space="preserve"> решением  совета депутатов        </t>
  </si>
  <si>
    <t>Приложение   6</t>
  </si>
  <si>
    <t>1.1.</t>
  </si>
  <si>
    <t>Код бюджетной классификации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</si>
  <si>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</si>
  <si>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</si>
  <si>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</si>
  <si>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</si>
  <si>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1.</t>
  </si>
  <si>
    <t>Дотации бюджетам бюджетной системы Российской Федерации</t>
  </si>
  <si>
    <t>2.</t>
  </si>
  <si>
    <t>3.</t>
  </si>
  <si>
    <t>Субвенции бюджетам бюджетной системы Российской Федерации</t>
  </si>
  <si>
    <t xml:space="preserve">          УТВЕРЖДЕН</t>
  </si>
  <si>
    <t>2 02 10000 00 0000 150</t>
  </si>
  <si>
    <t>2 02 30000 00 0000 150</t>
  </si>
  <si>
    <t>2 02 40000 00 0000 150</t>
  </si>
  <si>
    <t xml:space="preserve"> 2 02 20000 00 0000 150</t>
  </si>
  <si>
    <t>Субсидии бюджетам бюджетной системы Российской Федерации (межбюджетные субсидии)</t>
  </si>
  <si>
    <t>4.</t>
  </si>
  <si>
    <t>4.1.</t>
  </si>
  <si>
    <t>4.2.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</si>
  <si>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</si>
  <si>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</si>
  <si>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обеспе-ченности из бюджетов муниципальных районов (субвенции ОБ)</t>
  </si>
  <si>
    <t>Дотации бюджетам сельских поселений на выравнивание бюджетной обеспе-ченности из бюджетов муниципальных районов (дотации РБ)</t>
  </si>
  <si>
    <t>1.2.</t>
  </si>
  <si>
    <t>2 02 29999 10 0000 150</t>
  </si>
  <si>
    <t>Прочие субсидии бюджетам сельских поселений</t>
  </si>
  <si>
    <t>Субсидии бюджетам сельских поселений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</si>
  <si>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Субсидии бюджетам сельских поселений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</si>
  <si>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бюджетам сельских поселений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</si>
  <si>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Субсидии бюджетам сельских поселений на поддержку развития общественной инфраструктуры муниципального значения в Ленинградской области</t>
  </si>
  <si>
    <t>Субсидии бюджетам сельских поселений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</si>
  <si>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бюджетам сельских поселений на выполнение передаваемых полномочий субъектов Российской Федерации</t>
  </si>
  <si>
    <t xml:space="preserve">2 02 30024 10 0000 150
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</si>
  <si>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</si>
  <si>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</si>
  <si>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</si>
  <si>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</si>
  <si>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летний период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</si>
  <si>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</t>
  </si>
  <si>
    <t>3.2.</t>
  </si>
  <si>
    <t>2.1.</t>
  </si>
  <si>
    <t>2.4.</t>
  </si>
  <si>
    <t>2.5.</t>
  </si>
  <si>
    <t>2.6.</t>
  </si>
  <si>
    <t>Субсидии бюджетам сельских поселений на мероприятия по созданию мест (площадок) накопления твердых коммунальных отходов</t>
  </si>
  <si>
    <t>2.2.</t>
  </si>
  <si>
    <t>2.3.</t>
  </si>
  <si>
    <t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</t>
  </si>
  <si>
    <t>Сумма на 2025 год 
(рублей)</t>
  </si>
  <si>
    <t>от 06  декабря 2023 года № 239</t>
  </si>
  <si>
    <r>
      <t>Объем межбюджетных трансфертов бюджета муниципального образования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Клопицкое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сельское  поселение Волосовского муниципального района Ленинградской области, получаемых из других бюджетов бюджетной системы Российской Федерации, в  2024 году</t>
    </r>
  </si>
  <si>
    <t>4.3.</t>
  </si>
  <si>
    <t>Иные межбюджетные трансферты бюджетам сельских поселений из бюджета Волосовского муниципального района на мероприятия по разработке документов территориального планирования муниципального образования</t>
  </si>
  <si>
    <t>от  06 декабря 2023 года № 239</t>
  </si>
  <si>
    <t>(в редакции от 28 февраля 2024 года № 253)</t>
  </si>
  <si>
    <t>Объем межбюджетных трансфертов бюджета муниципального образования Клопицкое сельское  поселение Волосовского муниципального района Ленинградской области, получаемых из других бюджетов бюджетной системы Российской Федерации, в  плановом периоде 2025 и 2026 годов</t>
  </si>
  <si>
    <t>5.</t>
  </si>
  <si>
    <t xml:space="preserve">2 19 00000 00 0000 150
</t>
  </si>
  <si>
    <t>5.1.</t>
  </si>
  <si>
    <t xml:space="preserve">2 19 60010 10 0000 150
</t>
  </si>
  <si>
    <t>Возврат прочих остатков субсидий,субвенций и иных межбюджетных трансфертов, имеющих целевое назначение, прошлых лет из бюджетов сельских поселений</t>
  </si>
  <si>
    <t>Сумма на 2026 год 
(рублей)</t>
  </si>
  <si>
    <t>Субсидии из областного бюджета Ленинградской области бюджетам сельских поселений Ленинградской области на мероприятия по ликвидации несанкционированных свалок в рамках государственной программы Ленинградской области "Охрана окружающей среды Ленинградской области"</t>
  </si>
  <si>
    <t xml:space="preserve">Возврат остатков субсидий,субвенций и иных межбюджетных трансфертов, имеющих целевое назначение, прошлых лет </t>
  </si>
  <si>
    <t xml:space="preserve">                              муниципального образования   Клопицкое сельское  поселение</t>
  </si>
  <si>
    <t xml:space="preserve">                      Волосовского  муниципального  района  Ленинградской  области</t>
  </si>
  <si>
    <t>(в  редакции от 28 февраля 2024                                     года № 253)</t>
  </si>
  <si>
    <t>муниципального образования Клопицкое сельское поселение</t>
  </si>
  <si>
    <t xml:space="preserve">                                                                                                    Волосовского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</si>
</sst>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2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7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center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right" vertical="top"/>
    </xf>
    <xf numFmtId="0" fontId="7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vertical="top" wrapText="1"/>
    </xf>
    <xf numFmtId="49" fontId="8" fillId="33" borderId="12" xfId="0" applyNumberFormat="1" applyFont="1" applyFill="1" applyBorder="1" applyAlignment="1">
      <alignment horizontal="left" vertical="top" wrapText="1"/>
    </xf>
    <xf numFmtId="0" fontId="50" fillId="33" borderId="11" xfId="0" applyFont="1" applyFill="1" applyBorder="1" applyAlignment="1">
      <alignment horizontal="right" vertical="top"/>
    </xf>
    <xf numFmtId="49" fontId="6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/>
    </xf>
    <xf numFmtId="4" fontId="8" fillId="33" borderId="11" xfId="0" applyNumberFormat="1" applyFont="1" applyFill="1" applyBorder="1" applyAlignment="1" applyProtection="1">
      <alignment horizontal="center" vertical="top" wrapText="1"/>
      <protection/>
    </xf>
    <xf numFmtId="4" fontId="6" fillId="33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8" fillId="33" borderId="12" xfId="0" applyNumberFormat="1" applyFont="1" applyFill="1" applyBorder="1" applyAlignment="1">
      <alignment horizontal="center" vertical="top" wrapText="1"/>
    </xf>
    <xf numFmtId="0" fontId="50" fillId="33" borderId="13" xfId="0" applyFont="1" applyFill="1" applyBorder="1" applyAlignment="1">
      <alignment horizontal="center" vertical="top" wrapText="1"/>
    </xf>
    <xf numFmtId="4" fontId="8" fillId="33" borderId="11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9" fillId="33" borderId="11" xfId="0" applyFont="1" applyFill="1" applyBorder="1" applyAlignment="1">
      <alignment vertical="top" wrapText="1"/>
    </xf>
    <xf numFmtId="16" fontId="1" fillId="33" borderId="11" xfId="0" applyNumberFormat="1" applyFont="1" applyFill="1" applyBorder="1" applyAlignment="1">
      <alignment horizontal="righ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49" fontId="1" fillId="33" borderId="12" xfId="0" applyNumberFormat="1" applyFont="1" applyFill="1" applyBorder="1" applyAlignment="1">
      <alignment horizontal="left" vertical="top" wrapText="1"/>
    </xf>
    <xf numFmtId="4" fontId="1" fillId="33" borderId="12" xfId="0" applyNumberFormat="1" applyFont="1" applyFill="1" applyBorder="1" applyAlignment="1">
      <alignment horizontal="center" vertical="top" wrapText="1"/>
    </xf>
    <xf numFmtId="0" fontId="8" fillId="33" borderId="11" xfId="0" applyNumberFormat="1" applyFont="1" applyFill="1" applyBorder="1" applyAlignment="1">
      <alignment horizontal="left" vertical="top" wrapText="1"/>
    </xf>
    <xf numFmtId="0" fontId="8" fillId="0" borderId="11" xfId="0" applyNumberFormat="1" applyFont="1" applyBorder="1" applyAlignment="1" applyProtection="1">
      <alignment horizontal="left" vertical="top" wrapText="1"/>
      <protection/>
    </xf>
    <xf numFmtId="4" fontId="1" fillId="33" borderId="11" xfId="0" applyNumberFormat="1" applyFont="1" applyFill="1" applyBorder="1" applyAlignment="1" applyProtection="1">
      <alignment horizontal="center" vertical="top" wrapText="1"/>
      <protection/>
    </xf>
    <xf numFmtId="4" fontId="6" fillId="33" borderId="11" xfId="0" applyNumberFormat="1" applyFont="1" applyFill="1" applyBorder="1" applyAlignment="1" applyProtection="1">
      <alignment horizontal="center" vertical="top" wrapText="1"/>
      <protection/>
    </xf>
    <xf numFmtId="0" fontId="5" fillId="33" borderId="11" xfId="0" applyFont="1" applyFill="1" applyBorder="1" applyAlignment="1" applyProtection="1">
      <alignment horizontal="left" vertical="top" wrapText="1"/>
      <protection locked="0"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7" fillId="33" borderId="1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wrapText="1"/>
    </xf>
    <xf numFmtId="0" fontId="2" fillId="33" borderId="0" xfId="0" applyFont="1" applyFill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33" borderId="0" xfId="0" applyFont="1" applyFill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G36"/>
  <sheetViews>
    <sheetView showGridLines="0" view="pageBreakPreview" zoomScale="90" zoomScaleSheetLayoutView="90" workbookViewId="0" topLeftCell="A1">
      <selection activeCell="D7" sqref="D7"/>
    </sheetView>
  </sheetViews>
  <sheetFormatPr defaultColWidth="9.140625" defaultRowHeight="12.75" outlineLevelRow="2"/>
  <cols>
    <col min="1" max="1" width="8.421875" style="1" customWidth="1"/>
    <col min="2" max="2" width="24.421875" style="1" customWidth="1"/>
    <col min="3" max="3" width="77.57421875" style="2" customWidth="1"/>
    <col min="4" max="4" width="33.8515625" style="3" customWidth="1"/>
    <col min="5" max="5" width="7.00390625" style="1" customWidth="1"/>
    <col min="6" max="6" width="4.00390625" style="1" customWidth="1"/>
    <col min="7" max="16384" width="9.140625" style="1" customWidth="1"/>
  </cols>
  <sheetData>
    <row r="1" ht="15.75">
      <c r="D1" s="13" t="s">
        <v>5</v>
      </c>
    </row>
    <row r="2" ht="9.75" customHeight="1">
      <c r="D2" s="6"/>
    </row>
    <row r="3" spans="4:6" ht="15.75" customHeight="1">
      <c r="D3" s="9" t="s">
        <v>19</v>
      </c>
      <c r="F3" s="4"/>
    </row>
    <row r="4" spans="4:6" ht="15.75" customHeight="1">
      <c r="D4" s="9" t="s">
        <v>6</v>
      </c>
      <c r="F4" s="4"/>
    </row>
    <row r="5" spans="2:7" ht="15.75">
      <c r="B5" s="7"/>
      <c r="C5" s="10"/>
      <c r="D5" s="14" t="s">
        <v>73</v>
      </c>
      <c r="E5" s="7"/>
      <c r="F5" s="8"/>
      <c r="G5" s="7"/>
    </row>
    <row r="6" spans="2:7" ht="15.75">
      <c r="B6" s="7"/>
      <c r="C6" s="10"/>
      <c r="D6" s="14" t="s">
        <v>74</v>
      </c>
      <c r="E6" s="7"/>
      <c r="F6" s="8"/>
      <c r="G6" s="7"/>
    </row>
    <row r="7" spans="1:7" ht="15.75">
      <c r="A7" s="7"/>
      <c r="B7" s="7"/>
      <c r="C7" s="10"/>
      <c r="D7" s="14" t="s">
        <v>58</v>
      </c>
      <c r="E7" s="7"/>
      <c r="F7" s="8"/>
      <c r="G7" s="7"/>
    </row>
    <row r="8" spans="1:7" ht="30" customHeight="1">
      <c r="A8" s="7"/>
      <c r="B8" s="7"/>
      <c r="C8" s="7"/>
      <c r="D8" s="5" t="s">
        <v>75</v>
      </c>
      <c r="E8" s="7"/>
      <c r="F8" s="8"/>
      <c r="G8" s="7"/>
    </row>
    <row r="9" spans="1:7" ht="61.5" customHeight="1">
      <c r="A9" s="7"/>
      <c r="B9" s="61" t="s">
        <v>59</v>
      </c>
      <c r="C9" s="61"/>
      <c r="D9" s="61"/>
      <c r="E9" s="7"/>
      <c r="F9" s="7"/>
      <c r="G9" s="7"/>
    </row>
    <row r="10" spans="1:4" ht="8.25" customHeight="1">
      <c r="A10" s="7"/>
      <c r="B10" s="7"/>
      <c r="C10" s="10"/>
      <c r="D10" s="11"/>
    </row>
    <row r="11" spans="1:4" ht="31.5">
      <c r="A11" s="15" t="s">
        <v>2</v>
      </c>
      <c r="B11" s="16" t="s">
        <v>9</v>
      </c>
      <c r="C11" s="17" t="s">
        <v>0</v>
      </c>
      <c r="D11" s="17" t="s">
        <v>1</v>
      </c>
    </row>
    <row r="12" spans="1:4" ht="21" customHeight="1">
      <c r="A12" s="18"/>
      <c r="B12" s="19" t="s">
        <v>10</v>
      </c>
      <c r="C12" s="20" t="s">
        <v>11</v>
      </c>
      <c r="D12" s="41">
        <f>D13+D35</f>
        <v>52424467.3</v>
      </c>
    </row>
    <row r="13" spans="1:4" ht="31.5" customHeight="1">
      <c r="A13" s="18"/>
      <c r="B13" s="21" t="s">
        <v>12</v>
      </c>
      <c r="C13" s="22" t="s">
        <v>13</v>
      </c>
      <c r="D13" s="42">
        <f>D14+D18+D26+D30</f>
        <v>54924467.3</v>
      </c>
    </row>
    <row r="14" spans="1:4" ht="18.75" customHeight="1">
      <c r="A14" s="23" t="s">
        <v>14</v>
      </c>
      <c r="B14" s="19" t="s">
        <v>20</v>
      </c>
      <c r="C14" s="24" t="s">
        <v>15</v>
      </c>
      <c r="D14" s="34">
        <f>D15</f>
        <v>40143421.339999996</v>
      </c>
    </row>
    <row r="15" spans="1:4" ht="32.25" customHeight="1" outlineLevel="2">
      <c r="A15" s="23"/>
      <c r="B15" s="30" t="s">
        <v>28</v>
      </c>
      <c r="C15" s="12" t="s">
        <v>29</v>
      </c>
      <c r="D15" s="35">
        <f>D16+D17</f>
        <v>40143421.339999996</v>
      </c>
    </row>
    <row r="16" spans="1:4" ht="32.25" customHeight="1" outlineLevel="2">
      <c r="A16" s="25" t="s">
        <v>8</v>
      </c>
      <c r="B16" s="62"/>
      <c r="C16" s="45" t="s">
        <v>30</v>
      </c>
      <c r="D16" s="35">
        <v>36494019.4</v>
      </c>
    </row>
    <row r="17" spans="1:4" ht="33.75" customHeight="1" outlineLevel="2">
      <c r="A17" s="25" t="s">
        <v>32</v>
      </c>
      <c r="B17" s="63"/>
      <c r="C17" s="45" t="s">
        <v>31</v>
      </c>
      <c r="D17" s="35">
        <v>3649401.94</v>
      </c>
    </row>
    <row r="18" spans="1:4" ht="35.25" customHeight="1" outlineLevel="2">
      <c r="A18" s="23" t="s">
        <v>16</v>
      </c>
      <c r="B18" s="19" t="s">
        <v>23</v>
      </c>
      <c r="C18" s="24" t="s">
        <v>24</v>
      </c>
      <c r="D18" s="34">
        <f>D19</f>
        <v>11650021.96</v>
      </c>
    </row>
    <row r="19" spans="1:4" ht="19.5" customHeight="1">
      <c r="A19" s="48"/>
      <c r="B19" s="46" t="s">
        <v>33</v>
      </c>
      <c r="C19" s="22" t="s">
        <v>34</v>
      </c>
      <c r="D19" s="39">
        <f>D20+D21+D22+D23+D24+D25</f>
        <v>11650021.96</v>
      </c>
    </row>
    <row r="20" spans="1:4" ht="78.75" customHeight="1">
      <c r="A20" s="48" t="s">
        <v>49</v>
      </c>
      <c r="B20" s="49"/>
      <c r="C20" s="47" t="s">
        <v>35</v>
      </c>
      <c r="D20" s="38">
        <v>1020400</v>
      </c>
    </row>
    <row r="21" spans="1:4" ht="79.5" customHeight="1">
      <c r="A21" s="48" t="s">
        <v>54</v>
      </c>
      <c r="B21" s="50"/>
      <c r="C21" s="47" t="s">
        <v>36</v>
      </c>
      <c r="D21" s="38">
        <v>2310000</v>
      </c>
    </row>
    <row r="22" spans="1:4" ht="46.5">
      <c r="A22" s="48" t="s">
        <v>55</v>
      </c>
      <c r="B22" s="50"/>
      <c r="C22" s="47" t="s">
        <v>37</v>
      </c>
      <c r="D22" s="38">
        <v>488421.96</v>
      </c>
    </row>
    <row r="23" spans="1:4" ht="41.25" customHeight="1">
      <c r="A23" s="48" t="s">
        <v>50</v>
      </c>
      <c r="B23" s="50"/>
      <c r="C23" s="47" t="s">
        <v>53</v>
      </c>
      <c r="D23" s="38">
        <v>462900</v>
      </c>
    </row>
    <row r="24" spans="1:4" ht="49.5" customHeight="1">
      <c r="A24" s="48" t="s">
        <v>51</v>
      </c>
      <c r="B24" s="50"/>
      <c r="C24" s="47" t="s">
        <v>38</v>
      </c>
      <c r="D24" s="38">
        <v>2190000</v>
      </c>
    </row>
    <row r="25" spans="1:4" ht="96" customHeight="1">
      <c r="A25" s="48" t="s">
        <v>52</v>
      </c>
      <c r="B25" s="50"/>
      <c r="C25" s="47" t="s">
        <v>39</v>
      </c>
      <c r="D25" s="38">
        <v>5178300</v>
      </c>
    </row>
    <row r="26" spans="1:4" ht="23.25" customHeight="1">
      <c r="A26" s="23" t="s">
        <v>17</v>
      </c>
      <c r="B26" s="19" t="s">
        <v>21</v>
      </c>
      <c r="C26" s="24" t="s">
        <v>18</v>
      </c>
      <c r="D26" s="34">
        <f>D27+D29</f>
        <v>349920</v>
      </c>
    </row>
    <row r="27" spans="1:4" ht="54" customHeight="1">
      <c r="A27" s="23"/>
      <c r="B27" s="30" t="s">
        <v>41</v>
      </c>
      <c r="C27" s="22" t="s">
        <v>40</v>
      </c>
      <c r="D27" s="39">
        <f>D28</f>
        <v>3520</v>
      </c>
    </row>
    <row r="28" spans="1:4" ht="66" customHeight="1">
      <c r="A28" s="25" t="s">
        <v>3</v>
      </c>
      <c r="B28" s="37"/>
      <c r="C28" s="27" t="s">
        <v>56</v>
      </c>
      <c r="D28" s="36">
        <v>3520</v>
      </c>
    </row>
    <row r="29" spans="1:4" ht="56.25" customHeight="1">
      <c r="A29" s="25" t="s">
        <v>48</v>
      </c>
      <c r="B29" s="30" t="s">
        <v>42</v>
      </c>
      <c r="C29" s="51" t="s">
        <v>43</v>
      </c>
      <c r="D29" s="52">
        <v>346400</v>
      </c>
    </row>
    <row r="30" spans="1:4" ht="15">
      <c r="A30" s="23" t="s">
        <v>25</v>
      </c>
      <c r="B30" s="32" t="s">
        <v>22</v>
      </c>
      <c r="C30" s="18" t="s">
        <v>4</v>
      </c>
      <c r="D30" s="40">
        <f>D31</f>
        <v>2781104</v>
      </c>
    </row>
    <row r="31" spans="1:4" ht="63" customHeight="1">
      <c r="A31" s="28"/>
      <c r="B31" s="31" t="s">
        <v>44</v>
      </c>
      <c r="C31" s="26" t="s">
        <v>45</v>
      </c>
      <c r="D31" s="39">
        <f>D32+D33+D34</f>
        <v>2781104</v>
      </c>
    </row>
    <row r="32" spans="1:4" ht="105" customHeight="1">
      <c r="A32" s="25" t="s">
        <v>26</v>
      </c>
      <c r="B32" s="43"/>
      <c r="C32" s="53" t="s">
        <v>46</v>
      </c>
      <c r="D32" s="33">
        <v>141182</v>
      </c>
    </row>
    <row r="33" spans="1:4" ht="102.75" customHeight="1">
      <c r="A33" s="25" t="s">
        <v>27</v>
      </c>
      <c r="B33" s="44"/>
      <c r="C33" s="54" t="s">
        <v>47</v>
      </c>
      <c r="D33" s="33">
        <v>139922</v>
      </c>
    </row>
    <row r="34" spans="1:4" ht="75.75" customHeight="1">
      <c r="A34" s="25" t="s">
        <v>60</v>
      </c>
      <c r="B34" s="44"/>
      <c r="C34" s="54" t="s">
        <v>61</v>
      </c>
      <c r="D34" s="33">
        <v>2500000</v>
      </c>
    </row>
    <row r="35" spans="1:4" ht="44.25" customHeight="1">
      <c r="A35" s="23" t="s">
        <v>65</v>
      </c>
      <c r="B35" s="59" t="s">
        <v>66</v>
      </c>
      <c r="C35" s="58" t="s">
        <v>72</v>
      </c>
      <c r="D35" s="56">
        <f>D36</f>
        <v>-2500000</v>
      </c>
    </row>
    <row r="36" spans="1:4" ht="75.75" customHeight="1">
      <c r="A36" s="25" t="s">
        <v>67</v>
      </c>
      <c r="B36" s="57" t="s">
        <v>68</v>
      </c>
      <c r="C36" s="58" t="s">
        <v>69</v>
      </c>
      <c r="D36" s="55">
        <v>-2500000</v>
      </c>
    </row>
    <row r="37" ht="64.5" customHeight="1"/>
    <row r="41" ht="62.25" customHeight="1"/>
  </sheetData>
  <sheetProtection/>
  <mergeCells count="2">
    <mergeCell ref="B9:D9"/>
    <mergeCell ref="B16:B17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3" r:id="rId3"/>
  <headerFooter alignWithMargins="0">
    <oddHeader>&amp;C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H31"/>
  <sheetViews>
    <sheetView showGridLines="0" tabSelected="1" view="pageBreakPreview" zoomScale="90" zoomScaleSheetLayoutView="90" workbookViewId="0" topLeftCell="A1">
      <selection activeCell="J15" sqref="J15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6.7109375" style="2" customWidth="1"/>
    <col min="4" max="4" width="23.8515625" style="2" customWidth="1"/>
    <col min="5" max="5" width="24.28125" style="3" customWidth="1"/>
    <col min="6" max="6" width="3.7109375" style="1" customWidth="1"/>
    <col min="7" max="7" width="0.13671875" style="1" customWidth="1"/>
    <col min="8" max="16384" width="9.140625" style="1" customWidth="1"/>
  </cols>
  <sheetData>
    <row r="1" ht="15.75">
      <c r="E1" s="14" t="s">
        <v>7</v>
      </c>
    </row>
    <row r="2" ht="9.75" customHeight="1">
      <c r="E2" s="6"/>
    </row>
    <row r="3" spans="5:7" ht="15.75" customHeight="1">
      <c r="E3" s="60" t="s">
        <v>19</v>
      </c>
      <c r="G3" s="4"/>
    </row>
    <row r="4" spans="4:7" ht="15.75" customHeight="1">
      <c r="D4" s="64" t="s">
        <v>6</v>
      </c>
      <c r="E4" s="64"/>
      <c r="G4" s="4"/>
    </row>
    <row r="5" spans="3:7" ht="15.75">
      <c r="C5" s="65" t="s">
        <v>76</v>
      </c>
      <c r="D5" s="65"/>
      <c r="E5" s="65"/>
      <c r="G5" s="4"/>
    </row>
    <row r="6" spans="3:7" ht="15.75">
      <c r="C6" s="66" t="s">
        <v>77</v>
      </c>
      <c r="D6" s="66"/>
      <c r="E6" s="66"/>
      <c r="G6" s="4"/>
    </row>
    <row r="7" spans="1:8" ht="15.75">
      <c r="A7" s="7"/>
      <c r="B7" s="7"/>
      <c r="C7" s="10"/>
      <c r="D7" s="10"/>
      <c r="E7" s="14" t="s">
        <v>62</v>
      </c>
      <c r="F7" s="7"/>
      <c r="G7" s="8"/>
      <c r="H7" s="7"/>
    </row>
    <row r="8" spans="1:8" ht="24.75" customHeight="1">
      <c r="A8" s="7"/>
      <c r="B8" s="7"/>
      <c r="C8" s="10"/>
      <c r="D8" s="67" t="s">
        <v>63</v>
      </c>
      <c r="E8" s="67"/>
      <c r="F8" s="7"/>
      <c r="G8" s="8"/>
      <c r="H8" s="7"/>
    </row>
    <row r="9" spans="1:8" ht="11.25" customHeight="1">
      <c r="A9" s="7"/>
      <c r="B9" s="7"/>
      <c r="C9" s="7"/>
      <c r="D9" s="7"/>
      <c r="E9" s="5"/>
      <c r="F9" s="7"/>
      <c r="G9" s="8"/>
      <c r="H9" s="7"/>
    </row>
    <row r="10" spans="1:5" ht="61.5" customHeight="1">
      <c r="A10" s="7"/>
      <c r="B10" s="61" t="s">
        <v>64</v>
      </c>
      <c r="C10" s="61"/>
      <c r="D10" s="61"/>
      <c r="E10" s="61"/>
    </row>
    <row r="11" spans="1:5" ht="8.25" customHeight="1">
      <c r="A11" s="7"/>
      <c r="B11" s="7"/>
      <c r="C11" s="10"/>
      <c r="D11" s="10"/>
      <c r="E11" s="11"/>
    </row>
    <row r="12" spans="1:5" ht="30.75">
      <c r="A12" s="15" t="s">
        <v>2</v>
      </c>
      <c r="B12" s="16" t="s">
        <v>9</v>
      </c>
      <c r="C12" s="17" t="s">
        <v>0</v>
      </c>
      <c r="D12" s="29" t="s">
        <v>57</v>
      </c>
      <c r="E12" s="29" t="s">
        <v>70</v>
      </c>
    </row>
    <row r="13" spans="1:5" ht="21" customHeight="1">
      <c r="A13" s="18"/>
      <c r="B13" s="19" t="s">
        <v>10</v>
      </c>
      <c r="C13" s="20" t="s">
        <v>11</v>
      </c>
      <c r="D13" s="41">
        <f>D14</f>
        <v>48163251.64</v>
      </c>
      <c r="E13" s="41">
        <f>E14</f>
        <v>41730267.09</v>
      </c>
    </row>
    <row r="14" spans="1:5" ht="38.25" customHeight="1">
      <c r="A14" s="18"/>
      <c r="B14" s="21" t="s">
        <v>12</v>
      </c>
      <c r="C14" s="22" t="s">
        <v>13</v>
      </c>
      <c r="D14" s="42">
        <f>D15+D19+D28+D24</f>
        <v>48163251.64</v>
      </c>
      <c r="E14" s="42">
        <f>E15+E19+E28+E24</f>
        <v>41730267.09</v>
      </c>
    </row>
    <row r="15" spans="1:5" ht="24.75" customHeight="1">
      <c r="A15" s="23" t="s">
        <v>14</v>
      </c>
      <c r="B15" s="19" t="s">
        <v>20</v>
      </c>
      <c r="C15" s="24" t="s">
        <v>15</v>
      </c>
      <c r="D15" s="34">
        <f>D16</f>
        <v>41755098.28</v>
      </c>
      <c r="E15" s="34">
        <f>E16</f>
        <v>33444551</v>
      </c>
    </row>
    <row r="16" spans="1:5" ht="31.5" customHeight="1" outlineLevel="2">
      <c r="A16" s="25"/>
      <c r="B16" s="30" t="s">
        <v>28</v>
      </c>
      <c r="C16" s="12" t="s">
        <v>29</v>
      </c>
      <c r="D16" s="35">
        <f>D17+D18</f>
        <v>41755098.28</v>
      </c>
      <c r="E16" s="35">
        <f>E17+E18</f>
        <v>33444551</v>
      </c>
    </row>
    <row r="17" spans="1:5" ht="35.25" customHeight="1" outlineLevel="2">
      <c r="A17" s="25" t="s">
        <v>8</v>
      </c>
      <c r="B17" s="62"/>
      <c r="C17" s="45" t="s">
        <v>30</v>
      </c>
      <c r="D17" s="35">
        <v>37959180.25</v>
      </c>
      <c r="E17" s="35">
        <v>30395850.38</v>
      </c>
    </row>
    <row r="18" spans="1:5" ht="30.75" customHeight="1" outlineLevel="2">
      <c r="A18" s="25" t="s">
        <v>32</v>
      </c>
      <c r="B18" s="63"/>
      <c r="C18" s="45" t="s">
        <v>31</v>
      </c>
      <c r="D18" s="35">
        <v>3795918.03</v>
      </c>
      <c r="E18" s="35">
        <v>3048700.62</v>
      </c>
    </row>
    <row r="19" spans="1:5" ht="35.25" customHeight="1" outlineLevel="2">
      <c r="A19" s="23" t="s">
        <v>16</v>
      </c>
      <c r="B19" s="19" t="s">
        <v>23</v>
      </c>
      <c r="C19" s="24" t="s">
        <v>24</v>
      </c>
      <c r="D19" s="34">
        <f>D20</f>
        <v>5524485.36</v>
      </c>
      <c r="E19" s="34">
        <f>E20</f>
        <v>7315086.09</v>
      </c>
    </row>
    <row r="20" spans="1:5" ht="15">
      <c r="A20" s="48"/>
      <c r="B20" s="46" t="s">
        <v>33</v>
      </c>
      <c r="C20" s="22" t="s">
        <v>34</v>
      </c>
      <c r="D20" s="39">
        <f>D21+D22+D23</f>
        <v>5524485.36</v>
      </c>
      <c r="E20" s="39">
        <f>E21+E22+E23</f>
        <v>7315086.09</v>
      </c>
    </row>
    <row r="21" spans="1:5" ht="46.5">
      <c r="A21" s="48" t="s">
        <v>49</v>
      </c>
      <c r="B21" s="50"/>
      <c r="C21" s="47" t="s">
        <v>37</v>
      </c>
      <c r="D21" s="33">
        <v>346185.36</v>
      </c>
      <c r="E21" s="33">
        <v>89286.09</v>
      </c>
    </row>
    <row r="22" spans="1:5" ht="93">
      <c r="A22" s="48" t="s">
        <v>54</v>
      </c>
      <c r="B22" s="50"/>
      <c r="C22" s="47" t="s">
        <v>39</v>
      </c>
      <c r="D22" s="38">
        <v>5178300</v>
      </c>
      <c r="E22" s="38">
        <v>5178300</v>
      </c>
    </row>
    <row r="23" spans="1:5" ht="72" customHeight="1">
      <c r="A23" s="48" t="s">
        <v>55</v>
      </c>
      <c r="B23" s="50"/>
      <c r="C23" s="47" t="s">
        <v>71</v>
      </c>
      <c r="D23" s="38">
        <v>0</v>
      </c>
      <c r="E23" s="33">
        <v>2047500</v>
      </c>
    </row>
    <row r="24" spans="1:5" ht="21" customHeight="1">
      <c r="A24" s="23" t="s">
        <v>17</v>
      </c>
      <c r="B24" s="19" t="s">
        <v>21</v>
      </c>
      <c r="C24" s="24" t="s">
        <v>18</v>
      </c>
      <c r="D24" s="34">
        <f>D25+D27</f>
        <v>383820</v>
      </c>
      <c r="E24" s="34">
        <f>E25+E27</f>
        <v>418320</v>
      </c>
    </row>
    <row r="25" spans="1:5" ht="30.75">
      <c r="A25" s="23"/>
      <c r="B25" s="30" t="s">
        <v>41</v>
      </c>
      <c r="C25" s="22" t="s">
        <v>40</v>
      </c>
      <c r="D25" s="39">
        <f>D26</f>
        <v>3520</v>
      </c>
      <c r="E25" s="39">
        <f>E26</f>
        <v>3520</v>
      </c>
    </row>
    <row r="26" spans="1:5" ht="46.5">
      <c r="A26" s="25" t="s">
        <v>3</v>
      </c>
      <c r="B26" s="37"/>
      <c r="C26" s="27" t="s">
        <v>56</v>
      </c>
      <c r="D26" s="36">
        <v>3520</v>
      </c>
      <c r="E26" s="36">
        <v>3520</v>
      </c>
    </row>
    <row r="27" spans="1:5" ht="46.5">
      <c r="A27" s="25" t="s">
        <v>48</v>
      </c>
      <c r="B27" s="30" t="s">
        <v>42</v>
      </c>
      <c r="C27" s="51" t="s">
        <v>43</v>
      </c>
      <c r="D27" s="52">
        <v>380300</v>
      </c>
      <c r="E27" s="52">
        <v>414800</v>
      </c>
    </row>
    <row r="28" spans="1:5" ht="15">
      <c r="A28" s="23" t="s">
        <v>25</v>
      </c>
      <c r="B28" s="32" t="s">
        <v>22</v>
      </c>
      <c r="C28" s="18" t="s">
        <v>4</v>
      </c>
      <c r="D28" s="40">
        <f>D29</f>
        <v>499848</v>
      </c>
      <c r="E28" s="40">
        <f>E29</f>
        <v>552310</v>
      </c>
    </row>
    <row r="29" spans="1:5" ht="62.25">
      <c r="A29" s="28"/>
      <c r="B29" s="31" t="s">
        <v>44</v>
      </c>
      <c r="C29" s="26" t="s">
        <v>45</v>
      </c>
      <c r="D29" s="39">
        <f>D30+D31</f>
        <v>499848</v>
      </c>
      <c r="E29" s="39">
        <f>E30+E31</f>
        <v>552310</v>
      </c>
    </row>
    <row r="30" spans="1:5" ht="97.5" customHeight="1">
      <c r="A30" s="25" t="s">
        <v>26</v>
      </c>
      <c r="B30" s="43"/>
      <c r="C30" s="53" t="s">
        <v>46</v>
      </c>
      <c r="D30" s="55">
        <v>351054</v>
      </c>
      <c r="E30" s="55">
        <v>392897</v>
      </c>
    </row>
    <row r="31" spans="1:5" ht="99.75" customHeight="1">
      <c r="A31" s="25" t="s">
        <v>27</v>
      </c>
      <c r="B31" s="44"/>
      <c r="C31" s="54" t="s">
        <v>47</v>
      </c>
      <c r="D31" s="55">
        <v>148794</v>
      </c>
      <c r="E31" s="55">
        <v>159413</v>
      </c>
    </row>
  </sheetData>
  <sheetProtection/>
  <mergeCells count="6">
    <mergeCell ref="B10:E10"/>
    <mergeCell ref="B17:B18"/>
    <mergeCell ref="D8:E8"/>
    <mergeCell ref="D4:E4"/>
    <mergeCell ref="C5:E5"/>
    <mergeCell ref="C6:E6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58" r:id="rId3"/>
  <headerFooter alignWithMargins="0">
    <oddHeader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2024-02-26T07:15:07Z</cp:lastPrinted>
  <dcterms:created xsi:type="dcterms:W3CDTF">2002-03-11T10:22:12Z</dcterms:created>
  <dcterms:modified xsi:type="dcterms:W3CDTF">2024-02-26T07:15:32Z</dcterms:modified>
  <cp:category/>
  <cp:version/>
  <cp:contentType/>
  <cp:contentStatus/>
</cp:coreProperties>
</file>